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275" windowHeight="10800" tabRatio="223"/>
  </bookViews>
  <sheets>
    <sheet name="EPAGAS" sheetId="1" r:id="rId1"/>
  </sheets>
  <calcPr calcId="145621"/>
</workbook>
</file>

<file path=xl/calcChain.xml><?xml version="1.0" encoding="utf-8"?>
<calcChain xmlns="http://schemas.openxmlformats.org/spreadsheetml/2006/main">
  <c r="F101" i="1" l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J3" i="1" l="1"/>
  <c r="J2" i="1"/>
  <c r="H3" i="1"/>
  <c r="H2" i="1"/>
  <c r="D101" i="1" l="1"/>
  <c r="E101" i="1" s="1"/>
  <c r="D100" i="1"/>
  <c r="E100" i="1" s="1"/>
  <c r="D99" i="1"/>
  <c r="D98" i="1"/>
  <c r="D97" i="1"/>
  <c r="E97" i="1" s="1"/>
  <c r="E98" i="1" s="1"/>
  <c r="E99" i="1" s="1"/>
  <c r="D96" i="1"/>
  <c r="D95" i="1"/>
  <c r="D94" i="1"/>
  <c r="D93" i="1"/>
  <c r="E93" i="1" s="1"/>
  <c r="E94" i="1" s="1"/>
  <c r="E95" i="1" s="1"/>
  <c r="E96" i="1" s="1"/>
  <c r="D92" i="1"/>
  <c r="D91" i="1"/>
  <c r="D90" i="1"/>
  <c r="D89" i="1"/>
  <c r="D88" i="1"/>
  <c r="E88" i="1" s="1"/>
  <c r="D87" i="1"/>
  <c r="D86" i="1"/>
  <c r="D85" i="1"/>
  <c r="D84" i="1"/>
  <c r="E84" i="1" s="1"/>
  <c r="E85" i="1" s="1"/>
  <c r="E86" i="1" s="1"/>
  <c r="E87" i="1" s="1"/>
  <c r="D83" i="1"/>
  <c r="D82" i="1"/>
  <c r="D81" i="1"/>
  <c r="E81" i="1" s="1"/>
  <c r="E82" i="1" s="1"/>
  <c r="E83" i="1" s="1"/>
  <c r="D80" i="1"/>
  <c r="D79" i="1"/>
  <c r="D78" i="1"/>
  <c r="D77" i="1"/>
  <c r="D76" i="1"/>
  <c r="E76" i="1" s="1"/>
  <c r="E77" i="1" s="1"/>
  <c r="E78" i="1" s="1"/>
  <c r="E79" i="1" s="1"/>
  <c r="E80" i="1" s="1"/>
  <c r="D75" i="1"/>
  <c r="D74" i="1"/>
  <c r="D73" i="1"/>
  <c r="D72" i="1"/>
  <c r="D71" i="1"/>
  <c r="D70" i="1"/>
  <c r="D69" i="1"/>
  <c r="E69" i="1" s="1"/>
  <c r="E70" i="1" s="1"/>
  <c r="E71" i="1" s="1"/>
  <c r="E72" i="1" s="1"/>
  <c r="E73" i="1" s="1"/>
  <c r="E74" i="1" s="1"/>
  <c r="E75" i="1" s="1"/>
  <c r="D68" i="1"/>
  <c r="D67" i="1"/>
  <c r="D66" i="1"/>
  <c r="D65" i="1"/>
  <c r="D64" i="1"/>
  <c r="D63" i="1"/>
  <c r="D62" i="1"/>
  <c r="D61" i="1"/>
  <c r="D60" i="1"/>
  <c r="E60" i="1" s="1"/>
  <c r="E61" i="1" s="1"/>
  <c r="E62" i="1" s="1"/>
  <c r="E63" i="1" s="1"/>
  <c r="E64" i="1" s="1"/>
  <c r="E65" i="1" s="1"/>
  <c r="E66" i="1" s="1"/>
  <c r="E67" i="1" s="1"/>
  <c r="E68" i="1" s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D44" i="1"/>
  <c r="D43" i="1"/>
  <c r="D42" i="1"/>
  <c r="D41" i="1"/>
  <c r="D40" i="1"/>
  <c r="D39" i="1"/>
  <c r="D38" i="1"/>
  <c r="D37" i="1"/>
  <c r="D36" i="1"/>
  <c r="D35" i="1"/>
  <c r="D34" i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D33" i="1"/>
  <c r="D32" i="1"/>
  <c r="D31" i="1"/>
  <c r="D30" i="1"/>
  <c r="D29" i="1"/>
  <c r="D28" i="1"/>
  <c r="E28" i="1" s="1"/>
  <c r="E29" i="1" s="1"/>
  <c r="E30" i="1" s="1"/>
  <c r="E31" i="1" s="1"/>
  <c r="E32" i="1" s="1"/>
  <c r="E33" i="1" s="1"/>
  <c r="D27" i="1"/>
  <c r="D26" i="1"/>
  <c r="D25" i="1"/>
  <c r="D24" i="1"/>
  <c r="E24" i="1" s="1"/>
  <c r="E25" i="1" s="1"/>
  <c r="E26" i="1" s="1"/>
  <c r="E27" i="1" s="1"/>
  <c r="D23" i="1"/>
  <c r="E23" i="1" s="1"/>
  <c r="D22" i="1"/>
  <c r="D21" i="1"/>
  <c r="D20" i="1"/>
  <c r="D19" i="1"/>
  <c r="D18" i="1"/>
  <c r="E18" i="1" s="1"/>
  <c r="E19" i="1" s="1"/>
  <c r="E20" i="1" s="1"/>
  <c r="E21" i="1" s="1"/>
  <c r="E22" i="1" s="1"/>
  <c r="D17" i="1"/>
  <c r="D16" i="1"/>
  <c r="E16" i="1" s="1"/>
  <c r="E17" i="1" s="1"/>
  <c r="D15" i="1"/>
  <c r="D14" i="1"/>
  <c r="D13" i="1"/>
  <c r="D12" i="1"/>
  <c r="E12" i="1" s="1"/>
  <c r="E13" i="1" s="1"/>
  <c r="E14" i="1" s="1"/>
  <c r="E15" i="1" s="1"/>
  <c r="D11" i="1"/>
  <c r="E11" i="1" s="1"/>
  <c r="D10" i="1"/>
  <c r="E10" i="1" s="1"/>
  <c r="D9" i="1"/>
  <c r="D8" i="1"/>
  <c r="D7" i="1"/>
  <c r="D6" i="1"/>
  <c r="E6" i="1" s="1"/>
  <c r="E7" i="1" s="1"/>
  <c r="E8" i="1" s="1"/>
  <c r="E9" i="1" s="1"/>
  <c r="D5" i="1"/>
  <c r="D4" i="1"/>
  <c r="E4" i="1" s="1"/>
  <c r="E5" i="1" s="1"/>
  <c r="D3" i="1"/>
  <c r="E3" i="1" s="1"/>
  <c r="D2" i="1"/>
  <c r="E89" i="1" l="1"/>
  <c r="E90" i="1" s="1"/>
  <c r="E91" i="1" s="1"/>
  <c r="E92" i="1" s="1"/>
</calcChain>
</file>

<file path=xl/sharedStrings.xml><?xml version="1.0" encoding="utf-8"?>
<sst xmlns="http://schemas.openxmlformats.org/spreadsheetml/2006/main" count="11" uniqueCount="11">
  <si>
    <t xml:space="preserve">mean = </t>
  </si>
  <si>
    <t xml:space="preserve">median = </t>
  </si>
  <si>
    <t>N</t>
  </si>
  <si>
    <t xml:space="preserve">s = </t>
  </si>
  <si>
    <t>(n-1)</t>
  </si>
  <si>
    <t xml:space="preserve">s^2 = </t>
  </si>
  <si>
    <t>MPG (sortA)</t>
  </si>
  <si>
    <t>MPG (raw)</t>
  </si>
  <si>
    <t>Count</t>
  </si>
  <si>
    <t>Nearest .5</t>
  </si>
  <si>
    <t>z-score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</si>
</sst>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EPAGAS!$D$2:$D$101</c:f>
              <c:numCache>
                <c:formatCode>0.0</c:formatCode>
                <c:ptCount val="100"/>
                <c:pt idx="0">
                  <c:v>30</c:v>
                </c:pt>
                <c:pt idx="1">
                  <c:v>32</c:v>
                </c:pt>
                <c:pt idx="2">
                  <c:v>32.5</c:v>
                </c:pt>
                <c:pt idx="3">
                  <c:v>32.5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33.5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34.5</c:v>
                </c:pt>
                <c:pt idx="15">
                  <c:v>34.5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35.5</c:v>
                </c:pt>
                <c:pt idx="22">
                  <c:v>35.5</c:v>
                </c:pt>
                <c:pt idx="23">
                  <c:v>35.5</c:v>
                </c:pt>
                <c:pt idx="24">
                  <c:v>35.5</c:v>
                </c:pt>
                <c:pt idx="25">
                  <c:v>35.5</c:v>
                </c:pt>
                <c:pt idx="26">
                  <c:v>36</c:v>
                </c:pt>
                <c:pt idx="27">
                  <c:v>36</c:v>
                </c:pt>
                <c:pt idx="28">
                  <c:v>36</c:v>
                </c:pt>
                <c:pt idx="29">
                  <c:v>36</c:v>
                </c:pt>
                <c:pt idx="30">
                  <c:v>36</c:v>
                </c:pt>
                <c:pt idx="31">
                  <c:v>36</c:v>
                </c:pt>
                <c:pt idx="32">
                  <c:v>36.5</c:v>
                </c:pt>
                <c:pt idx="33">
                  <c:v>36.5</c:v>
                </c:pt>
                <c:pt idx="34">
                  <c:v>36.5</c:v>
                </c:pt>
                <c:pt idx="35">
                  <c:v>36.5</c:v>
                </c:pt>
                <c:pt idx="36">
                  <c:v>36.5</c:v>
                </c:pt>
                <c:pt idx="37">
                  <c:v>36.5</c:v>
                </c:pt>
                <c:pt idx="38">
                  <c:v>36.5</c:v>
                </c:pt>
                <c:pt idx="39">
                  <c:v>36.5</c:v>
                </c:pt>
                <c:pt idx="40">
                  <c:v>36.5</c:v>
                </c:pt>
                <c:pt idx="41">
                  <c:v>36.5</c:v>
                </c:pt>
                <c:pt idx="42">
                  <c:v>36.5</c:v>
                </c:pt>
                <c:pt idx="43">
                  <c:v>37</c:v>
                </c:pt>
                <c:pt idx="44">
                  <c:v>37</c:v>
                </c:pt>
                <c:pt idx="45">
                  <c:v>37</c:v>
                </c:pt>
                <c:pt idx="46">
                  <c:v>37</c:v>
                </c:pt>
                <c:pt idx="47">
                  <c:v>37</c:v>
                </c:pt>
                <c:pt idx="48">
                  <c:v>37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37</c:v>
                </c:pt>
                <c:pt idx="53">
                  <c:v>37</c:v>
                </c:pt>
                <c:pt idx="54">
                  <c:v>37</c:v>
                </c:pt>
                <c:pt idx="55">
                  <c:v>37</c:v>
                </c:pt>
                <c:pt idx="56">
                  <c:v>37</c:v>
                </c:pt>
                <c:pt idx="57">
                  <c:v>37</c:v>
                </c:pt>
                <c:pt idx="58">
                  <c:v>37.5</c:v>
                </c:pt>
                <c:pt idx="59">
                  <c:v>37.5</c:v>
                </c:pt>
                <c:pt idx="60">
                  <c:v>37.5</c:v>
                </c:pt>
                <c:pt idx="61">
                  <c:v>37.5</c:v>
                </c:pt>
                <c:pt idx="62">
                  <c:v>37.5</c:v>
                </c:pt>
                <c:pt idx="63">
                  <c:v>37.5</c:v>
                </c:pt>
                <c:pt idx="64">
                  <c:v>37.5</c:v>
                </c:pt>
                <c:pt idx="65">
                  <c:v>37.5</c:v>
                </c:pt>
                <c:pt idx="66">
                  <c:v>37.5</c:v>
                </c:pt>
                <c:pt idx="67">
                  <c:v>38</c:v>
                </c:pt>
                <c:pt idx="68">
                  <c:v>38</c:v>
                </c:pt>
                <c:pt idx="69">
                  <c:v>38</c:v>
                </c:pt>
                <c:pt idx="70">
                  <c:v>38</c:v>
                </c:pt>
                <c:pt idx="71">
                  <c:v>38</c:v>
                </c:pt>
                <c:pt idx="72">
                  <c:v>38</c:v>
                </c:pt>
                <c:pt idx="73">
                  <c:v>38</c:v>
                </c:pt>
                <c:pt idx="74">
                  <c:v>38.5</c:v>
                </c:pt>
                <c:pt idx="75">
                  <c:v>38.5</c:v>
                </c:pt>
                <c:pt idx="76">
                  <c:v>38.5</c:v>
                </c:pt>
                <c:pt idx="77">
                  <c:v>38.5</c:v>
                </c:pt>
                <c:pt idx="78">
                  <c:v>38.5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39.5</c:v>
                </c:pt>
                <c:pt idx="83">
                  <c:v>39.5</c:v>
                </c:pt>
                <c:pt idx="84">
                  <c:v>39.5</c:v>
                </c:pt>
                <c:pt idx="85">
                  <c:v>39.5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40.5</c:v>
                </c:pt>
                <c:pt idx="92">
                  <c:v>40.5</c:v>
                </c:pt>
                <c:pt idx="93">
                  <c:v>40.5</c:v>
                </c:pt>
                <c:pt idx="94">
                  <c:v>40.5</c:v>
                </c:pt>
                <c:pt idx="95">
                  <c:v>41</c:v>
                </c:pt>
                <c:pt idx="96">
                  <c:v>41</c:v>
                </c:pt>
                <c:pt idx="97">
                  <c:v>41</c:v>
                </c:pt>
                <c:pt idx="98">
                  <c:v>42</c:v>
                </c:pt>
                <c:pt idx="99">
                  <c:v>45</c:v>
                </c:pt>
              </c:numCache>
            </c:numRef>
          </c:xVal>
          <c:yVal>
            <c:numRef>
              <c:f>EPAGAS!$E$2:$E$101</c:f>
              <c:numCache>
                <c:formatCode>General</c:formatCode>
                <c:ptCount val="10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9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1</c:v>
                </c:pt>
                <c:pt idx="75">
                  <c:v>2</c:v>
                </c:pt>
                <c:pt idx="76">
                  <c:v>3</c:v>
                </c:pt>
                <c:pt idx="77">
                  <c:v>4</c:v>
                </c:pt>
                <c:pt idx="78">
                  <c:v>5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1</c:v>
                </c:pt>
                <c:pt idx="83">
                  <c:v>2</c:v>
                </c:pt>
                <c:pt idx="84">
                  <c:v>3</c:v>
                </c:pt>
                <c:pt idx="85">
                  <c:v>4</c:v>
                </c:pt>
                <c:pt idx="86">
                  <c:v>1</c:v>
                </c:pt>
                <c:pt idx="87">
                  <c:v>2</c:v>
                </c:pt>
                <c:pt idx="88">
                  <c:v>3</c:v>
                </c:pt>
                <c:pt idx="89">
                  <c:v>4</c:v>
                </c:pt>
                <c:pt idx="90">
                  <c:v>5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1</c:v>
                </c:pt>
                <c:pt idx="96">
                  <c:v>2</c:v>
                </c:pt>
                <c:pt idx="97">
                  <c:v>3</c:v>
                </c:pt>
                <c:pt idx="98">
                  <c:v>1</c:v>
                </c:pt>
                <c:pt idx="9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10880"/>
        <c:axId val="108516864"/>
      </c:scatterChart>
      <c:valAx>
        <c:axId val="60010880"/>
        <c:scaling>
          <c:orientation val="minMax"/>
          <c:max val="45"/>
          <c:min val="30"/>
        </c:scaling>
        <c:delete val="0"/>
        <c:axPos val="b"/>
        <c:numFmt formatCode="0.0" sourceLinked="1"/>
        <c:majorTickMark val="out"/>
        <c:minorTickMark val="none"/>
        <c:tickLblPos val="nextTo"/>
        <c:crossAx val="108516864"/>
        <c:crosses val="autoZero"/>
        <c:crossBetween val="midCat"/>
        <c:majorUnit val="1"/>
        <c:minorUnit val="0.5"/>
      </c:valAx>
      <c:valAx>
        <c:axId val="108516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0010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4</xdr:row>
      <xdr:rowOff>0</xdr:rowOff>
    </xdr:from>
    <xdr:to>
      <xdr:col>21</xdr:col>
      <xdr:colOff>219075</xdr:colOff>
      <xdr:row>18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selection activeCell="G1" sqref="G1"/>
    </sheetView>
  </sheetViews>
  <sheetFormatPr defaultRowHeight="15" x14ac:dyDescent="0.25"/>
  <cols>
    <col min="1" max="1" width="4" bestFit="1" customWidth="1"/>
    <col min="2" max="2" width="11.28515625" style="1" customWidth="1"/>
    <col min="3" max="3" width="12.5703125" customWidth="1"/>
    <col min="4" max="4" width="11" customWidth="1"/>
    <col min="7" max="7" width="12.85546875" customWidth="1"/>
  </cols>
  <sheetData>
    <row r="1" spans="1:11" ht="15.75" thickBot="1" x14ac:dyDescent="0.3">
      <c r="A1" s="5" t="s">
        <v>2</v>
      </c>
      <c r="B1" s="6" t="s">
        <v>7</v>
      </c>
      <c r="C1" s="5" t="s">
        <v>6</v>
      </c>
      <c r="D1" s="5" t="s">
        <v>9</v>
      </c>
      <c r="E1" s="5" t="s">
        <v>8</v>
      </c>
      <c r="F1" s="5" t="s">
        <v>10</v>
      </c>
    </row>
    <row r="2" spans="1:11" x14ac:dyDescent="0.25">
      <c r="A2">
        <v>1</v>
      </c>
      <c r="B2" s="1">
        <v>36.299999999999997</v>
      </c>
      <c r="C2" s="1">
        <v>30</v>
      </c>
      <c r="D2" s="1">
        <f>MROUND(C2,0.5)</f>
        <v>30</v>
      </c>
      <c r="E2">
        <v>1</v>
      </c>
      <c r="F2" s="3">
        <f>(C2-$H$2)/$J$2</f>
        <v>-2.892596245684063</v>
      </c>
      <c r="G2" s="2" t="s">
        <v>0</v>
      </c>
      <c r="H2" s="4">
        <f>AVERAGE(C2:C101)</f>
        <v>36.994</v>
      </c>
      <c r="I2" s="2" t="s">
        <v>3</v>
      </c>
      <c r="J2">
        <f>STDEV(B2:B101)</f>
        <v>2.4178970744484269</v>
      </c>
      <c r="K2" s="2" t="s">
        <v>4</v>
      </c>
    </row>
    <row r="3" spans="1:11" ht="14.45" x14ac:dyDescent="0.3">
      <c r="A3">
        <v>2</v>
      </c>
      <c r="B3" s="1">
        <v>41</v>
      </c>
      <c r="C3" s="1">
        <v>31.8</v>
      </c>
      <c r="D3" s="1">
        <f t="shared" ref="D3:D66" si="0">MROUND(C3,0.5)</f>
        <v>32</v>
      </c>
      <c r="E3">
        <f>IF(D3=D2,E2+1,1)</f>
        <v>1</v>
      </c>
      <c r="F3" s="3">
        <f t="shared" ref="F3:F66" si="1">(C3-$H$2)/$J$2</f>
        <v>-2.1481476837407811</v>
      </c>
      <c r="G3" s="2" t="s">
        <v>1</v>
      </c>
      <c r="H3" s="3">
        <f>MEDIAN(C2:C101)</f>
        <v>37</v>
      </c>
      <c r="I3" s="2" t="s">
        <v>5</v>
      </c>
      <c r="J3">
        <f>J2^2</f>
        <v>5.8462262626262618</v>
      </c>
    </row>
    <row r="4" spans="1:11" ht="14.45" x14ac:dyDescent="0.3">
      <c r="A4">
        <v>3</v>
      </c>
      <c r="B4" s="1">
        <v>36.9</v>
      </c>
      <c r="C4" s="1">
        <v>32.5</v>
      </c>
      <c r="D4" s="1">
        <f t="shared" si="0"/>
        <v>32.5</v>
      </c>
      <c r="E4">
        <f t="shared" ref="E4:E67" si="2">IF(D4=D3,E3+1,1)</f>
        <v>1</v>
      </c>
      <c r="F4" s="3">
        <f t="shared" si="1"/>
        <v>-1.8586399096517272</v>
      </c>
    </row>
    <row r="5" spans="1:11" ht="14.45" x14ac:dyDescent="0.3">
      <c r="A5">
        <v>4</v>
      </c>
      <c r="B5" s="1">
        <v>37.1</v>
      </c>
      <c r="C5" s="1">
        <v>32.700000000000003</v>
      </c>
      <c r="D5" s="1">
        <f t="shared" si="0"/>
        <v>32.5</v>
      </c>
      <c r="E5">
        <f t="shared" si="2"/>
        <v>2</v>
      </c>
      <c r="F5" s="3">
        <f t="shared" si="1"/>
        <v>-1.7759234027691391</v>
      </c>
    </row>
    <row r="6" spans="1:11" ht="14.45" x14ac:dyDescent="0.3">
      <c r="A6">
        <v>5</v>
      </c>
      <c r="B6" s="1">
        <v>44.9</v>
      </c>
      <c r="C6" s="1">
        <v>32.9</v>
      </c>
      <c r="D6" s="1">
        <f t="shared" si="0"/>
        <v>33</v>
      </c>
      <c r="E6">
        <f t="shared" si="2"/>
        <v>1</v>
      </c>
      <c r="F6" s="3">
        <f t="shared" si="1"/>
        <v>-1.693206895886554</v>
      </c>
    </row>
    <row r="7" spans="1:11" ht="14.45" x14ac:dyDescent="0.3">
      <c r="A7">
        <v>6</v>
      </c>
      <c r="B7" s="1">
        <v>36.799999999999997</v>
      </c>
      <c r="C7" s="1">
        <v>32.9</v>
      </c>
      <c r="D7" s="1">
        <f t="shared" si="0"/>
        <v>33</v>
      </c>
      <c r="E7">
        <f t="shared" si="2"/>
        <v>2</v>
      </c>
      <c r="F7" s="3">
        <f t="shared" si="1"/>
        <v>-1.693206895886554</v>
      </c>
    </row>
    <row r="8" spans="1:11" ht="14.45" x14ac:dyDescent="0.3">
      <c r="A8">
        <v>7</v>
      </c>
      <c r="B8" s="1">
        <v>30</v>
      </c>
      <c r="C8" s="1">
        <v>33.1</v>
      </c>
      <c r="D8" s="1">
        <f t="shared" si="0"/>
        <v>33</v>
      </c>
      <c r="E8">
        <f t="shared" si="2"/>
        <v>3</v>
      </c>
      <c r="F8" s="3">
        <f t="shared" si="1"/>
        <v>-1.6104903890039659</v>
      </c>
    </row>
    <row r="9" spans="1:11" ht="14.45" x14ac:dyDescent="0.3">
      <c r="A9">
        <v>8</v>
      </c>
      <c r="B9" s="1">
        <v>37.200000000000003</v>
      </c>
      <c r="C9" s="1">
        <v>33.200000000000003</v>
      </c>
      <c r="D9" s="1">
        <f t="shared" si="0"/>
        <v>33</v>
      </c>
      <c r="E9">
        <f t="shared" si="2"/>
        <v>4</v>
      </c>
      <c r="F9" s="3">
        <f t="shared" si="1"/>
        <v>-1.5691321355626719</v>
      </c>
    </row>
    <row r="10" spans="1:11" ht="14.45" x14ac:dyDescent="0.3">
      <c r="A10">
        <v>9</v>
      </c>
      <c r="B10" s="1">
        <v>42.1</v>
      </c>
      <c r="C10" s="1">
        <v>33.6</v>
      </c>
      <c r="D10" s="1">
        <f t="shared" si="0"/>
        <v>33.5</v>
      </c>
      <c r="E10">
        <f t="shared" si="2"/>
        <v>1</v>
      </c>
      <c r="F10" s="3">
        <f t="shared" si="1"/>
        <v>-1.4036991217974988</v>
      </c>
    </row>
    <row r="11" spans="1:11" ht="14.45" x14ac:dyDescent="0.3">
      <c r="A11">
        <v>10</v>
      </c>
      <c r="B11" s="1">
        <v>36.700000000000003</v>
      </c>
      <c r="C11" s="1">
        <v>33.799999999999997</v>
      </c>
      <c r="D11" s="1">
        <f t="shared" si="0"/>
        <v>34</v>
      </c>
      <c r="E11">
        <f t="shared" si="2"/>
        <v>1</v>
      </c>
      <c r="F11" s="3">
        <f t="shared" si="1"/>
        <v>-1.3209826149149135</v>
      </c>
    </row>
    <row r="12" spans="1:11" ht="14.45" x14ac:dyDescent="0.3">
      <c r="A12">
        <v>11</v>
      </c>
      <c r="B12" s="1">
        <v>32.700000000000003</v>
      </c>
      <c r="C12" s="1">
        <v>33.9</v>
      </c>
      <c r="D12" s="1">
        <f t="shared" si="0"/>
        <v>34</v>
      </c>
      <c r="E12">
        <f t="shared" si="2"/>
        <v>2</v>
      </c>
      <c r="F12" s="3">
        <f t="shared" si="1"/>
        <v>-1.2796243614736196</v>
      </c>
    </row>
    <row r="13" spans="1:11" ht="14.45" x14ac:dyDescent="0.3">
      <c r="A13">
        <v>12</v>
      </c>
      <c r="B13" s="1">
        <v>37.299999999999997</v>
      </c>
      <c r="C13" s="1">
        <v>33.9</v>
      </c>
      <c r="D13" s="1">
        <f t="shared" si="0"/>
        <v>34</v>
      </c>
      <c r="E13">
        <f t="shared" si="2"/>
        <v>3</v>
      </c>
      <c r="F13" s="3">
        <f t="shared" si="1"/>
        <v>-1.2796243614736196</v>
      </c>
    </row>
    <row r="14" spans="1:11" ht="14.45" x14ac:dyDescent="0.3">
      <c r="A14">
        <v>13</v>
      </c>
      <c r="B14" s="1">
        <v>41.2</v>
      </c>
      <c r="C14" s="1">
        <v>34</v>
      </c>
      <c r="D14" s="1">
        <f t="shared" si="0"/>
        <v>34</v>
      </c>
      <c r="E14">
        <f t="shared" si="2"/>
        <v>4</v>
      </c>
      <c r="F14" s="3">
        <f t="shared" si="1"/>
        <v>-1.2382661080323256</v>
      </c>
    </row>
    <row r="15" spans="1:11" ht="14.45" x14ac:dyDescent="0.3">
      <c r="A15">
        <v>14</v>
      </c>
      <c r="B15" s="1">
        <v>36.6</v>
      </c>
      <c r="C15" s="1">
        <v>34.200000000000003</v>
      </c>
      <c r="D15" s="1">
        <f t="shared" si="0"/>
        <v>34</v>
      </c>
      <c r="E15">
        <f t="shared" si="2"/>
        <v>5</v>
      </c>
      <c r="F15" s="3">
        <f t="shared" si="1"/>
        <v>-1.1555496011497375</v>
      </c>
    </row>
    <row r="16" spans="1:11" ht="14.45" x14ac:dyDescent="0.3">
      <c r="A16">
        <v>15</v>
      </c>
      <c r="B16" s="1">
        <v>32.9</v>
      </c>
      <c r="C16" s="1">
        <v>34.4</v>
      </c>
      <c r="D16" s="1">
        <f t="shared" si="0"/>
        <v>34.5</v>
      </c>
      <c r="E16">
        <f t="shared" si="2"/>
        <v>1</v>
      </c>
      <c r="F16" s="3">
        <f t="shared" si="1"/>
        <v>-1.0728330942671525</v>
      </c>
    </row>
    <row r="17" spans="1:6" ht="14.45" x14ac:dyDescent="0.3">
      <c r="A17">
        <v>16</v>
      </c>
      <c r="B17" s="1">
        <v>36.5</v>
      </c>
      <c r="C17" s="1">
        <v>34.5</v>
      </c>
      <c r="D17" s="1">
        <f t="shared" si="0"/>
        <v>34.5</v>
      </c>
      <c r="E17">
        <f t="shared" si="2"/>
        <v>2</v>
      </c>
      <c r="F17" s="3">
        <f t="shared" si="1"/>
        <v>-1.0314748408258583</v>
      </c>
    </row>
    <row r="18" spans="1:6" ht="14.45" x14ac:dyDescent="0.3">
      <c r="A18">
        <v>17</v>
      </c>
      <c r="B18" s="1">
        <v>33.200000000000003</v>
      </c>
      <c r="C18" s="1">
        <v>34.799999999999997</v>
      </c>
      <c r="D18" s="1">
        <f t="shared" si="0"/>
        <v>35</v>
      </c>
      <c r="E18">
        <f t="shared" si="2"/>
        <v>1</v>
      </c>
      <c r="F18" s="3">
        <f t="shared" si="1"/>
        <v>-0.90740008050197918</v>
      </c>
    </row>
    <row r="19" spans="1:6" ht="14.45" x14ac:dyDescent="0.3">
      <c r="A19">
        <v>18</v>
      </c>
      <c r="B19" s="1">
        <v>37.4</v>
      </c>
      <c r="C19" s="1">
        <v>34.799999999999997</v>
      </c>
      <c r="D19" s="1">
        <f t="shared" si="0"/>
        <v>35</v>
      </c>
      <c r="E19">
        <f t="shared" si="2"/>
        <v>2</v>
      </c>
      <c r="F19" s="3">
        <f t="shared" si="1"/>
        <v>-0.90740008050197918</v>
      </c>
    </row>
    <row r="20" spans="1:6" ht="14.45" x14ac:dyDescent="0.3">
      <c r="A20">
        <v>19</v>
      </c>
      <c r="B20" s="1">
        <v>37.5</v>
      </c>
      <c r="C20" s="1">
        <v>35</v>
      </c>
      <c r="D20" s="1">
        <f t="shared" si="0"/>
        <v>35</v>
      </c>
      <c r="E20">
        <f t="shared" si="2"/>
        <v>3</v>
      </c>
      <c r="F20" s="3">
        <f t="shared" si="1"/>
        <v>-0.82468357361939115</v>
      </c>
    </row>
    <row r="21" spans="1:6" ht="14.45" x14ac:dyDescent="0.3">
      <c r="A21">
        <v>20</v>
      </c>
      <c r="B21" s="1">
        <v>33.6</v>
      </c>
      <c r="C21" s="1">
        <v>35.1</v>
      </c>
      <c r="D21" s="1">
        <f t="shared" si="0"/>
        <v>35</v>
      </c>
      <c r="E21">
        <f t="shared" si="2"/>
        <v>4</v>
      </c>
      <c r="F21" s="3">
        <f t="shared" si="1"/>
        <v>-0.78332532017809708</v>
      </c>
    </row>
    <row r="22" spans="1:6" ht="14.45" x14ac:dyDescent="0.3">
      <c r="A22">
        <v>21</v>
      </c>
      <c r="B22" s="1">
        <v>40.5</v>
      </c>
      <c r="C22" s="1">
        <v>35.200000000000003</v>
      </c>
      <c r="D22" s="1">
        <f t="shared" si="0"/>
        <v>35</v>
      </c>
      <c r="E22">
        <f t="shared" si="2"/>
        <v>5</v>
      </c>
      <c r="F22" s="3">
        <f t="shared" si="1"/>
        <v>-0.74196706673680313</v>
      </c>
    </row>
    <row r="23" spans="1:6" ht="14.45" x14ac:dyDescent="0.3">
      <c r="A23">
        <v>22</v>
      </c>
      <c r="B23" s="1">
        <v>36.5</v>
      </c>
      <c r="C23" s="1">
        <v>35.299999999999997</v>
      </c>
      <c r="D23" s="1">
        <f t="shared" si="0"/>
        <v>35.5</v>
      </c>
      <c r="E23">
        <f t="shared" si="2"/>
        <v>1</v>
      </c>
      <c r="F23" s="3">
        <f t="shared" si="1"/>
        <v>-0.70060881329551195</v>
      </c>
    </row>
    <row r="24" spans="1:6" ht="14.45" x14ac:dyDescent="0.3">
      <c r="A24">
        <v>23</v>
      </c>
      <c r="B24" s="1">
        <v>37.6</v>
      </c>
      <c r="C24" s="1">
        <v>35.5</v>
      </c>
      <c r="D24" s="1">
        <f t="shared" si="0"/>
        <v>35.5</v>
      </c>
      <c r="E24">
        <f t="shared" si="2"/>
        <v>2</v>
      </c>
      <c r="F24" s="3">
        <f t="shared" si="1"/>
        <v>-0.61789230641292392</v>
      </c>
    </row>
    <row r="25" spans="1:6" ht="14.45" x14ac:dyDescent="0.3">
      <c r="A25">
        <v>24</v>
      </c>
      <c r="B25" s="1">
        <v>33.9</v>
      </c>
      <c r="C25" s="1">
        <v>35.6</v>
      </c>
      <c r="D25" s="1">
        <f t="shared" si="0"/>
        <v>35.5</v>
      </c>
      <c r="E25">
        <f t="shared" si="2"/>
        <v>3</v>
      </c>
      <c r="F25" s="3">
        <f t="shared" si="1"/>
        <v>-0.57653405297162985</v>
      </c>
    </row>
    <row r="26" spans="1:6" ht="14.45" x14ac:dyDescent="0.3">
      <c r="A26">
        <v>25</v>
      </c>
      <c r="B26" s="1">
        <v>40.200000000000003</v>
      </c>
      <c r="C26" s="1">
        <v>35.6</v>
      </c>
      <c r="D26" s="1">
        <f t="shared" si="0"/>
        <v>35.5</v>
      </c>
      <c r="E26">
        <f t="shared" si="2"/>
        <v>4</v>
      </c>
      <c r="F26" s="3">
        <f t="shared" si="1"/>
        <v>-0.57653405297162985</v>
      </c>
    </row>
    <row r="27" spans="1:6" ht="14.45" x14ac:dyDescent="0.3">
      <c r="A27">
        <v>26</v>
      </c>
      <c r="B27" s="1">
        <v>36.4</v>
      </c>
      <c r="C27" s="1">
        <v>35.700000000000003</v>
      </c>
      <c r="D27" s="1">
        <f t="shared" si="0"/>
        <v>35.5</v>
      </c>
      <c r="E27">
        <f t="shared" si="2"/>
        <v>5</v>
      </c>
      <c r="F27" s="3">
        <f t="shared" si="1"/>
        <v>-0.53517579953033589</v>
      </c>
    </row>
    <row r="28" spans="1:6" ht="14.45" x14ac:dyDescent="0.3">
      <c r="A28">
        <v>27</v>
      </c>
      <c r="B28" s="1">
        <v>37.700000000000003</v>
      </c>
      <c r="C28" s="1">
        <v>35.799999999999997</v>
      </c>
      <c r="D28" s="1">
        <f t="shared" si="0"/>
        <v>36</v>
      </c>
      <c r="E28">
        <f t="shared" si="2"/>
        <v>1</v>
      </c>
      <c r="F28" s="3">
        <f t="shared" si="1"/>
        <v>-0.49381754608904477</v>
      </c>
    </row>
    <row r="29" spans="1:6" ht="14.45" x14ac:dyDescent="0.3">
      <c r="A29">
        <v>28</v>
      </c>
      <c r="B29" s="1">
        <v>37.700000000000003</v>
      </c>
      <c r="C29" s="1">
        <v>35.9</v>
      </c>
      <c r="D29" s="1">
        <f t="shared" si="0"/>
        <v>36</v>
      </c>
      <c r="E29">
        <f t="shared" si="2"/>
        <v>2</v>
      </c>
      <c r="F29" s="3">
        <f t="shared" si="1"/>
        <v>-0.45245929264775075</v>
      </c>
    </row>
    <row r="30" spans="1:6" ht="14.45" x14ac:dyDescent="0.3">
      <c r="A30">
        <v>29</v>
      </c>
      <c r="B30" s="1">
        <v>40</v>
      </c>
      <c r="C30" s="1">
        <v>35.9</v>
      </c>
      <c r="D30" s="1">
        <f t="shared" si="0"/>
        <v>36</v>
      </c>
      <c r="E30">
        <f t="shared" si="2"/>
        <v>3</v>
      </c>
      <c r="F30" s="3">
        <f t="shared" si="1"/>
        <v>-0.45245929264775075</v>
      </c>
    </row>
    <row r="31" spans="1:6" ht="14.45" x14ac:dyDescent="0.3">
      <c r="A31">
        <v>30</v>
      </c>
      <c r="B31" s="1">
        <v>34.200000000000003</v>
      </c>
      <c r="C31" s="1">
        <v>36</v>
      </c>
      <c r="D31" s="1">
        <f t="shared" si="0"/>
        <v>36</v>
      </c>
      <c r="E31">
        <f t="shared" si="2"/>
        <v>4</v>
      </c>
      <c r="F31" s="3">
        <f t="shared" si="1"/>
        <v>-0.41110103920645674</v>
      </c>
    </row>
    <row r="32" spans="1:6" ht="14.45" x14ac:dyDescent="0.3">
      <c r="A32">
        <v>31</v>
      </c>
      <c r="B32" s="1">
        <v>36.200000000000003</v>
      </c>
      <c r="C32" s="1">
        <v>36.1</v>
      </c>
      <c r="D32" s="1">
        <f t="shared" si="0"/>
        <v>36</v>
      </c>
      <c r="E32">
        <f t="shared" si="2"/>
        <v>5</v>
      </c>
      <c r="F32" s="3">
        <f t="shared" si="1"/>
        <v>-0.36974278576516267</v>
      </c>
    </row>
    <row r="33" spans="1:6" ht="14.45" x14ac:dyDescent="0.3">
      <c r="A33">
        <v>32</v>
      </c>
      <c r="B33" s="1">
        <v>37.9</v>
      </c>
      <c r="C33" s="1">
        <v>36.200000000000003</v>
      </c>
      <c r="D33" s="1">
        <f t="shared" si="0"/>
        <v>36</v>
      </c>
      <c r="E33">
        <f t="shared" si="2"/>
        <v>6</v>
      </c>
      <c r="F33" s="3">
        <f t="shared" si="1"/>
        <v>-0.32838453232386866</v>
      </c>
    </row>
    <row r="34" spans="1:6" ht="14.45" x14ac:dyDescent="0.3">
      <c r="A34">
        <v>33</v>
      </c>
      <c r="B34" s="1">
        <v>36</v>
      </c>
      <c r="C34" s="1">
        <v>36.299999999999997</v>
      </c>
      <c r="D34" s="1">
        <f t="shared" si="0"/>
        <v>36.5</v>
      </c>
      <c r="E34">
        <f t="shared" si="2"/>
        <v>1</v>
      </c>
      <c r="F34" s="3">
        <f t="shared" si="1"/>
        <v>-0.28702627888257759</v>
      </c>
    </row>
    <row r="35" spans="1:6" ht="14.45" x14ac:dyDescent="0.3">
      <c r="A35">
        <v>34</v>
      </c>
      <c r="B35" s="1">
        <v>37.9</v>
      </c>
      <c r="C35" s="1">
        <v>36.299999999999997</v>
      </c>
      <c r="D35" s="1">
        <f t="shared" si="0"/>
        <v>36.5</v>
      </c>
      <c r="E35">
        <f t="shared" si="2"/>
        <v>2</v>
      </c>
      <c r="F35" s="3">
        <f t="shared" si="1"/>
        <v>-0.28702627888257759</v>
      </c>
    </row>
    <row r="36" spans="1:6" x14ac:dyDescent="0.25">
      <c r="A36">
        <v>35</v>
      </c>
      <c r="B36" s="1">
        <v>35.9</v>
      </c>
      <c r="C36" s="1">
        <v>36.4</v>
      </c>
      <c r="D36" s="1">
        <f t="shared" si="0"/>
        <v>36.5</v>
      </c>
      <c r="E36">
        <f t="shared" si="2"/>
        <v>3</v>
      </c>
      <c r="F36" s="3">
        <f t="shared" si="1"/>
        <v>-0.24566802544128355</v>
      </c>
    </row>
    <row r="37" spans="1:6" x14ac:dyDescent="0.25">
      <c r="A37">
        <v>36</v>
      </c>
      <c r="B37" s="1">
        <v>38.200000000000003</v>
      </c>
      <c r="C37" s="1">
        <v>36.4</v>
      </c>
      <c r="D37" s="1">
        <f t="shared" si="0"/>
        <v>36.5</v>
      </c>
      <c r="E37">
        <f t="shared" si="2"/>
        <v>4</v>
      </c>
      <c r="F37" s="3">
        <f t="shared" si="1"/>
        <v>-0.24566802544128355</v>
      </c>
    </row>
    <row r="38" spans="1:6" x14ac:dyDescent="0.25">
      <c r="A38">
        <v>37</v>
      </c>
      <c r="B38" s="1">
        <v>38.299999999999997</v>
      </c>
      <c r="C38" s="1">
        <v>36.5</v>
      </c>
      <c r="D38" s="1">
        <f t="shared" si="0"/>
        <v>36.5</v>
      </c>
      <c r="E38">
        <f t="shared" si="2"/>
        <v>5</v>
      </c>
      <c r="F38" s="3">
        <f t="shared" si="1"/>
        <v>-0.20430977199998951</v>
      </c>
    </row>
    <row r="39" spans="1:6" x14ac:dyDescent="0.25">
      <c r="A39">
        <v>38</v>
      </c>
      <c r="B39" s="1">
        <v>35.700000000000003</v>
      </c>
      <c r="C39" s="1">
        <v>36.5</v>
      </c>
      <c r="D39" s="1">
        <f t="shared" si="0"/>
        <v>36.5</v>
      </c>
      <c r="E39">
        <f t="shared" si="2"/>
        <v>6</v>
      </c>
      <c r="F39" s="3">
        <f t="shared" si="1"/>
        <v>-0.20430977199998951</v>
      </c>
    </row>
    <row r="40" spans="1:6" x14ac:dyDescent="0.25">
      <c r="A40">
        <v>39</v>
      </c>
      <c r="B40" s="1">
        <v>35.6</v>
      </c>
      <c r="C40" s="1">
        <v>36.6</v>
      </c>
      <c r="D40" s="1">
        <f t="shared" si="0"/>
        <v>36.5</v>
      </c>
      <c r="E40">
        <f t="shared" si="2"/>
        <v>7</v>
      </c>
      <c r="F40" s="3">
        <f t="shared" si="1"/>
        <v>-0.16295151855869547</v>
      </c>
    </row>
    <row r="41" spans="1:6" x14ac:dyDescent="0.25">
      <c r="A41">
        <v>40</v>
      </c>
      <c r="B41" s="1">
        <v>35.1</v>
      </c>
      <c r="C41" s="1">
        <v>36.6</v>
      </c>
      <c r="D41" s="1">
        <f t="shared" si="0"/>
        <v>36.5</v>
      </c>
      <c r="E41">
        <f t="shared" si="2"/>
        <v>8</v>
      </c>
      <c r="F41" s="3">
        <f t="shared" si="1"/>
        <v>-0.16295151855869547</v>
      </c>
    </row>
    <row r="42" spans="1:6" x14ac:dyDescent="0.25">
      <c r="A42">
        <v>41</v>
      </c>
      <c r="B42" s="1">
        <v>38.5</v>
      </c>
      <c r="C42" s="1">
        <v>36.700000000000003</v>
      </c>
      <c r="D42" s="1">
        <f t="shared" si="0"/>
        <v>36.5</v>
      </c>
      <c r="E42">
        <f t="shared" si="2"/>
        <v>9</v>
      </c>
      <c r="F42" s="3">
        <f t="shared" si="1"/>
        <v>-0.12159326511740146</v>
      </c>
    </row>
    <row r="43" spans="1:6" x14ac:dyDescent="0.25">
      <c r="A43">
        <v>42</v>
      </c>
      <c r="B43" s="1">
        <v>39</v>
      </c>
      <c r="C43" s="1">
        <v>36.700000000000003</v>
      </c>
      <c r="D43" s="1">
        <f t="shared" si="0"/>
        <v>36.5</v>
      </c>
      <c r="E43">
        <f t="shared" si="2"/>
        <v>10</v>
      </c>
      <c r="F43" s="3">
        <f t="shared" si="1"/>
        <v>-0.12159326511740146</v>
      </c>
    </row>
    <row r="44" spans="1:6" x14ac:dyDescent="0.25">
      <c r="A44">
        <v>43</v>
      </c>
      <c r="B44" s="1">
        <v>35.5</v>
      </c>
      <c r="C44" s="1">
        <v>36.700000000000003</v>
      </c>
      <c r="D44" s="1">
        <f t="shared" si="0"/>
        <v>36.5</v>
      </c>
      <c r="E44">
        <f t="shared" si="2"/>
        <v>11</v>
      </c>
      <c r="F44" s="3">
        <f t="shared" si="1"/>
        <v>-0.12159326511740146</v>
      </c>
    </row>
    <row r="45" spans="1:6" x14ac:dyDescent="0.25">
      <c r="A45">
        <v>44</v>
      </c>
      <c r="B45" s="1">
        <v>34.799999999999997</v>
      </c>
      <c r="C45" s="1">
        <v>36.799999999999997</v>
      </c>
      <c r="D45" s="1">
        <f t="shared" si="0"/>
        <v>37</v>
      </c>
      <c r="E45">
        <f t="shared" si="2"/>
        <v>1</v>
      </c>
      <c r="F45" s="3">
        <f t="shared" si="1"/>
        <v>-8.0235011676110357E-2</v>
      </c>
    </row>
    <row r="46" spans="1:6" x14ac:dyDescent="0.25">
      <c r="A46">
        <v>45</v>
      </c>
      <c r="B46" s="1">
        <v>38.6</v>
      </c>
      <c r="C46" s="1">
        <v>36.799999999999997</v>
      </c>
      <c r="D46" s="1">
        <f t="shared" si="0"/>
        <v>37</v>
      </c>
      <c r="E46">
        <f t="shared" si="2"/>
        <v>2</v>
      </c>
      <c r="F46" s="3">
        <f t="shared" si="1"/>
        <v>-8.0235011676110357E-2</v>
      </c>
    </row>
    <row r="47" spans="1:6" x14ac:dyDescent="0.25">
      <c r="A47">
        <v>46</v>
      </c>
      <c r="B47" s="1">
        <v>39.4</v>
      </c>
      <c r="C47" s="1">
        <v>36.799999999999997</v>
      </c>
      <c r="D47" s="1">
        <f t="shared" si="0"/>
        <v>37</v>
      </c>
      <c r="E47">
        <f t="shared" si="2"/>
        <v>3</v>
      </c>
      <c r="F47" s="3">
        <f t="shared" si="1"/>
        <v>-8.0235011676110357E-2</v>
      </c>
    </row>
    <row r="48" spans="1:6" x14ac:dyDescent="0.25">
      <c r="A48">
        <v>47</v>
      </c>
      <c r="B48" s="1">
        <v>35.299999999999997</v>
      </c>
      <c r="C48" s="1">
        <v>36.9</v>
      </c>
      <c r="D48" s="1">
        <f t="shared" si="0"/>
        <v>37</v>
      </c>
      <c r="E48">
        <f t="shared" si="2"/>
        <v>4</v>
      </c>
      <c r="F48" s="3">
        <f t="shared" si="1"/>
        <v>-3.887675823481633E-2</v>
      </c>
    </row>
    <row r="49" spans="1:6" x14ac:dyDescent="0.25">
      <c r="A49">
        <v>48</v>
      </c>
      <c r="B49" s="1">
        <v>34.4</v>
      </c>
      <c r="C49" s="1">
        <v>36.9</v>
      </c>
      <c r="D49" s="1">
        <f t="shared" si="0"/>
        <v>37</v>
      </c>
      <c r="E49">
        <f t="shared" si="2"/>
        <v>5</v>
      </c>
      <c r="F49" s="3">
        <f t="shared" si="1"/>
        <v>-3.887675823481633E-2</v>
      </c>
    </row>
    <row r="50" spans="1:6" x14ac:dyDescent="0.25">
      <c r="A50">
        <v>49</v>
      </c>
      <c r="B50" s="1">
        <v>38.799999999999997</v>
      </c>
      <c r="C50" s="1">
        <v>36.9</v>
      </c>
      <c r="D50" s="1">
        <f t="shared" si="0"/>
        <v>37</v>
      </c>
      <c r="E50">
        <f t="shared" si="2"/>
        <v>6</v>
      </c>
      <c r="F50" s="3">
        <f t="shared" si="1"/>
        <v>-3.887675823481633E-2</v>
      </c>
    </row>
    <row r="51" spans="1:6" x14ac:dyDescent="0.25">
      <c r="A51">
        <v>50</v>
      </c>
      <c r="B51" s="1">
        <v>39.700000000000003</v>
      </c>
      <c r="C51" s="1">
        <v>37</v>
      </c>
      <c r="D51" s="1">
        <f t="shared" si="0"/>
        <v>37</v>
      </c>
      <c r="E51">
        <f t="shared" si="2"/>
        <v>7</v>
      </c>
      <c r="F51" s="3">
        <f t="shared" si="1"/>
        <v>2.4814952064777006E-3</v>
      </c>
    </row>
    <row r="52" spans="1:6" x14ac:dyDescent="0.25">
      <c r="A52">
        <v>51</v>
      </c>
      <c r="B52" s="1">
        <v>36.299999999999997</v>
      </c>
      <c r="C52" s="1">
        <v>37</v>
      </c>
      <c r="D52" s="1">
        <f t="shared" si="0"/>
        <v>37</v>
      </c>
      <c r="E52">
        <f t="shared" si="2"/>
        <v>8</v>
      </c>
      <c r="F52" s="3">
        <f t="shared" si="1"/>
        <v>2.4814952064777006E-3</v>
      </c>
    </row>
    <row r="53" spans="1:6" x14ac:dyDescent="0.25">
      <c r="A53">
        <v>52</v>
      </c>
      <c r="B53" s="1">
        <v>36.799999999999997</v>
      </c>
      <c r="C53" s="1">
        <v>37</v>
      </c>
      <c r="D53" s="1">
        <f t="shared" si="0"/>
        <v>37</v>
      </c>
      <c r="E53">
        <f t="shared" si="2"/>
        <v>9</v>
      </c>
      <c r="F53" s="3">
        <f t="shared" si="1"/>
        <v>2.4814952064777006E-3</v>
      </c>
    </row>
    <row r="54" spans="1:6" x14ac:dyDescent="0.25">
      <c r="A54">
        <v>53</v>
      </c>
      <c r="B54" s="1">
        <v>32.5</v>
      </c>
      <c r="C54" s="1">
        <v>37</v>
      </c>
      <c r="D54" s="1">
        <f t="shared" si="0"/>
        <v>37</v>
      </c>
      <c r="E54">
        <f t="shared" si="2"/>
        <v>10</v>
      </c>
      <c r="F54" s="3">
        <f t="shared" si="1"/>
        <v>2.4814952064777006E-3</v>
      </c>
    </row>
    <row r="55" spans="1:6" x14ac:dyDescent="0.25">
      <c r="A55">
        <v>54</v>
      </c>
      <c r="B55" s="1">
        <v>36.4</v>
      </c>
      <c r="C55" s="1">
        <v>37.1</v>
      </c>
      <c r="D55" s="1">
        <f t="shared" si="0"/>
        <v>37</v>
      </c>
      <c r="E55">
        <f t="shared" si="2"/>
        <v>11</v>
      </c>
      <c r="F55" s="3">
        <f t="shared" si="1"/>
        <v>4.383974864777173E-2</v>
      </c>
    </row>
    <row r="56" spans="1:6" x14ac:dyDescent="0.25">
      <c r="A56">
        <v>55</v>
      </c>
      <c r="B56" s="1">
        <v>40.5</v>
      </c>
      <c r="C56" s="1">
        <v>37.1</v>
      </c>
      <c r="D56" s="1">
        <f t="shared" si="0"/>
        <v>37</v>
      </c>
      <c r="E56">
        <f t="shared" si="2"/>
        <v>12</v>
      </c>
      <c r="F56" s="3">
        <f t="shared" si="1"/>
        <v>4.383974864777173E-2</v>
      </c>
    </row>
    <row r="57" spans="1:6" x14ac:dyDescent="0.25">
      <c r="A57">
        <v>56</v>
      </c>
      <c r="B57" s="1">
        <v>36.6</v>
      </c>
      <c r="C57" s="1">
        <v>37.1</v>
      </c>
      <c r="D57" s="1">
        <f t="shared" si="0"/>
        <v>37</v>
      </c>
      <c r="E57">
        <f t="shared" si="2"/>
        <v>13</v>
      </c>
      <c r="F57" s="3">
        <f t="shared" si="1"/>
        <v>4.383974864777173E-2</v>
      </c>
    </row>
    <row r="58" spans="1:6" x14ac:dyDescent="0.25">
      <c r="A58">
        <v>57</v>
      </c>
      <c r="B58" s="1">
        <v>36.1</v>
      </c>
      <c r="C58" s="1">
        <v>37.200000000000003</v>
      </c>
      <c r="D58" s="1">
        <f t="shared" si="0"/>
        <v>37</v>
      </c>
      <c r="E58">
        <f t="shared" si="2"/>
        <v>14</v>
      </c>
      <c r="F58" s="3">
        <f t="shared" si="1"/>
        <v>8.5198002089065764E-2</v>
      </c>
    </row>
    <row r="59" spans="1:6" x14ac:dyDescent="0.25">
      <c r="A59">
        <v>58</v>
      </c>
      <c r="B59" s="1">
        <v>38.200000000000003</v>
      </c>
      <c r="C59" s="1">
        <v>37.200000000000003</v>
      </c>
      <c r="D59" s="1">
        <f t="shared" si="0"/>
        <v>37</v>
      </c>
      <c r="E59">
        <f t="shared" si="2"/>
        <v>15</v>
      </c>
      <c r="F59" s="3">
        <f t="shared" si="1"/>
        <v>8.5198002089065764E-2</v>
      </c>
    </row>
    <row r="60" spans="1:6" x14ac:dyDescent="0.25">
      <c r="A60">
        <v>59</v>
      </c>
      <c r="B60" s="1">
        <v>38.4</v>
      </c>
      <c r="C60" s="1">
        <v>37.299999999999997</v>
      </c>
      <c r="D60" s="1">
        <f t="shared" si="0"/>
        <v>37.5</v>
      </c>
      <c r="E60">
        <f t="shared" si="2"/>
        <v>1</v>
      </c>
      <c r="F60" s="3">
        <f t="shared" si="1"/>
        <v>0.12655625553035685</v>
      </c>
    </row>
    <row r="61" spans="1:6" x14ac:dyDescent="0.25">
      <c r="A61">
        <v>60</v>
      </c>
      <c r="B61" s="1">
        <v>39.299999999999997</v>
      </c>
      <c r="C61" s="1">
        <v>37.299999999999997</v>
      </c>
      <c r="D61" s="1">
        <f t="shared" si="0"/>
        <v>37.5</v>
      </c>
      <c r="E61">
        <f t="shared" si="2"/>
        <v>2</v>
      </c>
      <c r="F61" s="3">
        <f t="shared" si="1"/>
        <v>0.12655625553035685</v>
      </c>
    </row>
    <row r="62" spans="1:6" x14ac:dyDescent="0.25">
      <c r="A62">
        <v>61</v>
      </c>
      <c r="B62" s="1">
        <v>41</v>
      </c>
      <c r="C62" s="1">
        <v>37.4</v>
      </c>
      <c r="D62" s="1">
        <f t="shared" si="0"/>
        <v>37.5</v>
      </c>
      <c r="E62">
        <f t="shared" si="2"/>
        <v>3</v>
      </c>
      <c r="F62" s="3">
        <f t="shared" si="1"/>
        <v>0.16791450897165089</v>
      </c>
    </row>
    <row r="63" spans="1:6" x14ac:dyDescent="0.25">
      <c r="A63">
        <v>62</v>
      </c>
      <c r="B63" s="1">
        <v>31.8</v>
      </c>
      <c r="C63" s="1">
        <v>37.4</v>
      </c>
      <c r="D63" s="1">
        <f t="shared" si="0"/>
        <v>37.5</v>
      </c>
      <c r="E63">
        <f t="shared" si="2"/>
        <v>4</v>
      </c>
      <c r="F63" s="3">
        <f t="shared" si="1"/>
        <v>0.16791450897165089</v>
      </c>
    </row>
    <row r="64" spans="1:6" x14ac:dyDescent="0.25">
      <c r="A64">
        <v>63</v>
      </c>
      <c r="B64" s="1">
        <v>37.299999999999997</v>
      </c>
      <c r="C64" s="1">
        <v>37.5</v>
      </c>
      <c r="D64" s="1">
        <f t="shared" si="0"/>
        <v>37.5</v>
      </c>
      <c r="E64">
        <f t="shared" si="2"/>
        <v>5</v>
      </c>
      <c r="F64" s="3">
        <f t="shared" si="1"/>
        <v>0.2092727624129449</v>
      </c>
    </row>
    <row r="65" spans="1:6" x14ac:dyDescent="0.25">
      <c r="A65">
        <v>64</v>
      </c>
      <c r="B65" s="1">
        <v>33.1</v>
      </c>
      <c r="C65" s="1">
        <v>37.6</v>
      </c>
      <c r="D65" s="1">
        <f t="shared" si="0"/>
        <v>37.5</v>
      </c>
      <c r="E65">
        <f t="shared" si="2"/>
        <v>6</v>
      </c>
      <c r="F65" s="3">
        <f t="shared" si="1"/>
        <v>0.25063101585423891</v>
      </c>
    </row>
    <row r="66" spans="1:6" x14ac:dyDescent="0.25">
      <c r="A66">
        <v>65</v>
      </c>
      <c r="B66" s="1">
        <v>37</v>
      </c>
      <c r="C66" s="1">
        <v>37.6</v>
      </c>
      <c r="D66" s="1">
        <f t="shared" si="0"/>
        <v>37.5</v>
      </c>
      <c r="E66">
        <f t="shared" si="2"/>
        <v>7</v>
      </c>
      <c r="F66" s="3">
        <f t="shared" si="1"/>
        <v>0.25063101585423891</v>
      </c>
    </row>
    <row r="67" spans="1:6" x14ac:dyDescent="0.25">
      <c r="A67">
        <v>66</v>
      </c>
      <c r="B67" s="1">
        <v>37.6</v>
      </c>
      <c r="C67" s="1">
        <v>37.700000000000003</v>
      </c>
      <c r="D67" s="1">
        <f t="shared" ref="D67:D101" si="3">MROUND(C67,0.5)</f>
        <v>37.5</v>
      </c>
      <c r="E67">
        <f t="shared" si="2"/>
        <v>8</v>
      </c>
      <c r="F67" s="3">
        <f t="shared" ref="F67:F101" si="4">(C67-$H$2)/$J$2</f>
        <v>0.29198926929553298</v>
      </c>
    </row>
    <row r="68" spans="1:6" x14ac:dyDescent="0.25">
      <c r="A68">
        <v>67</v>
      </c>
      <c r="B68" s="1">
        <v>37</v>
      </c>
      <c r="C68" s="1">
        <v>37.700000000000003</v>
      </c>
      <c r="D68" s="1">
        <f t="shared" si="3"/>
        <v>37.5</v>
      </c>
      <c r="E68">
        <f t="shared" ref="E68:E101" si="5">IF(D68=D67,E67+1,1)</f>
        <v>9</v>
      </c>
      <c r="F68" s="3">
        <f t="shared" si="4"/>
        <v>0.29198926929553298</v>
      </c>
    </row>
    <row r="69" spans="1:6" x14ac:dyDescent="0.25">
      <c r="A69">
        <v>68</v>
      </c>
      <c r="B69" s="1">
        <v>38.700000000000003</v>
      </c>
      <c r="C69" s="1">
        <v>37.799999999999997</v>
      </c>
      <c r="D69" s="1">
        <f t="shared" si="3"/>
        <v>38</v>
      </c>
      <c r="E69">
        <f t="shared" si="5"/>
        <v>1</v>
      </c>
      <c r="F69" s="3">
        <f t="shared" si="4"/>
        <v>0.33334752273682405</v>
      </c>
    </row>
    <row r="70" spans="1:6" x14ac:dyDescent="0.25">
      <c r="A70">
        <v>69</v>
      </c>
      <c r="B70" s="1">
        <v>39</v>
      </c>
      <c r="C70" s="1">
        <v>37.9</v>
      </c>
      <c r="D70" s="1">
        <f t="shared" si="3"/>
        <v>38</v>
      </c>
      <c r="E70">
        <f t="shared" si="5"/>
        <v>2</v>
      </c>
      <c r="F70" s="3">
        <f t="shared" si="4"/>
        <v>0.37470577617811807</v>
      </c>
    </row>
    <row r="71" spans="1:6" x14ac:dyDescent="0.25">
      <c r="A71">
        <v>70</v>
      </c>
      <c r="B71" s="1">
        <v>35.799999999999997</v>
      </c>
      <c r="C71" s="1">
        <v>37.9</v>
      </c>
      <c r="D71" s="1">
        <f t="shared" si="3"/>
        <v>38</v>
      </c>
      <c r="E71">
        <f t="shared" si="5"/>
        <v>3</v>
      </c>
      <c r="F71" s="3">
        <f t="shared" si="4"/>
        <v>0.37470577617811807</v>
      </c>
    </row>
    <row r="72" spans="1:6" x14ac:dyDescent="0.25">
      <c r="A72">
        <v>71</v>
      </c>
      <c r="B72" s="1">
        <v>37</v>
      </c>
      <c r="C72" s="1">
        <v>38</v>
      </c>
      <c r="D72" s="1">
        <f t="shared" si="3"/>
        <v>38</v>
      </c>
      <c r="E72">
        <f t="shared" si="5"/>
        <v>4</v>
      </c>
      <c r="F72" s="3">
        <f t="shared" si="4"/>
        <v>0.41606402961941213</v>
      </c>
    </row>
    <row r="73" spans="1:6" x14ac:dyDescent="0.25">
      <c r="A73">
        <v>72</v>
      </c>
      <c r="B73" s="1">
        <v>37.200000000000003</v>
      </c>
      <c r="C73" s="1">
        <v>38.1</v>
      </c>
      <c r="D73" s="1">
        <f t="shared" si="3"/>
        <v>38</v>
      </c>
      <c r="E73">
        <f t="shared" si="5"/>
        <v>5</v>
      </c>
      <c r="F73" s="3">
        <f t="shared" si="4"/>
        <v>0.45742228306070615</v>
      </c>
    </row>
    <row r="74" spans="1:6" x14ac:dyDescent="0.25">
      <c r="A74">
        <v>73</v>
      </c>
      <c r="B74" s="1">
        <v>40.700000000000003</v>
      </c>
      <c r="C74" s="1">
        <v>38.200000000000003</v>
      </c>
      <c r="D74" s="1">
        <f t="shared" si="3"/>
        <v>38</v>
      </c>
      <c r="E74">
        <f t="shared" si="5"/>
        <v>6</v>
      </c>
      <c r="F74" s="3">
        <f t="shared" si="4"/>
        <v>0.49878053650200016</v>
      </c>
    </row>
    <row r="75" spans="1:6" x14ac:dyDescent="0.25">
      <c r="A75">
        <v>74</v>
      </c>
      <c r="B75" s="1">
        <v>37.4</v>
      </c>
      <c r="C75" s="1">
        <v>38.200000000000003</v>
      </c>
      <c r="D75" s="1">
        <f t="shared" si="3"/>
        <v>38</v>
      </c>
      <c r="E75">
        <f t="shared" si="5"/>
        <v>7</v>
      </c>
      <c r="F75" s="3">
        <f t="shared" si="4"/>
        <v>0.49878053650200016</v>
      </c>
    </row>
    <row r="76" spans="1:6" x14ac:dyDescent="0.25">
      <c r="A76">
        <v>75</v>
      </c>
      <c r="B76" s="1">
        <v>37.1</v>
      </c>
      <c r="C76" s="1">
        <v>38.299999999999997</v>
      </c>
      <c r="D76" s="1">
        <f t="shared" si="3"/>
        <v>38.5</v>
      </c>
      <c r="E76">
        <f t="shared" si="5"/>
        <v>1</v>
      </c>
      <c r="F76" s="3">
        <f t="shared" si="4"/>
        <v>0.54013878994329123</v>
      </c>
    </row>
    <row r="77" spans="1:6" x14ac:dyDescent="0.25">
      <c r="A77">
        <v>76</v>
      </c>
      <c r="B77" s="1">
        <v>37.799999999999997</v>
      </c>
      <c r="C77" s="1">
        <v>38.4</v>
      </c>
      <c r="D77" s="1">
        <f t="shared" si="3"/>
        <v>38.5</v>
      </c>
      <c r="E77">
        <f t="shared" si="5"/>
        <v>2</v>
      </c>
      <c r="F77" s="3">
        <f t="shared" si="4"/>
        <v>0.5814970433845853</v>
      </c>
    </row>
    <row r="78" spans="1:6" x14ac:dyDescent="0.25">
      <c r="A78">
        <v>77</v>
      </c>
      <c r="B78" s="1">
        <v>35.9</v>
      </c>
      <c r="C78" s="1">
        <v>38.5</v>
      </c>
      <c r="D78" s="1">
        <f t="shared" si="3"/>
        <v>38.5</v>
      </c>
      <c r="E78">
        <f t="shared" si="5"/>
        <v>3</v>
      </c>
      <c r="F78" s="3">
        <f t="shared" si="4"/>
        <v>0.62285529682587937</v>
      </c>
    </row>
    <row r="79" spans="1:6" x14ac:dyDescent="0.25">
      <c r="A79">
        <v>78</v>
      </c>
      <c r="B79" s="1">
        <v>35.6</v>
      </c>
      <c r="C79" s="1">
        <v>38.6</v>
      </c>
      <c r="D79" s="1">
        <f t="shared" si="3"/>
        <v>38.5</v>
      </c>
      <c r="E79">
        <f t="shared" si="5"/>
        <v>4</v>
      </c>
      <c r="F79" s="3">
        <f t="shared" si="4"/>
        <v>0.66421355026717332</v>
      </c>
    </row>
    <row r="80" spans="1:6" x14ac:dyDescent="0.25">
      <c r="A80">
        <v>79</v>
      </c>
      <c r="B80" s="1">
        <v>36.700000000000003</v>
      </c>
      <c r="C80" s="1">
        <v>38.700000000000003</v>
      </c>
      <c r="D80" s="1">
        <f t="shared" si="3"/>
        <v>38.5</v>
      </c>
      <c r="E80">
        <f t="shared" si="5"/>
        <v>5</v>
      </c>
      <c r="F80" s="3">
        <f t="shared" si="4"/>
        <v>0.70557180370846739</v>
      </c>
    </row>
    <row r="81" spans="1:6" x14ac:dyDescent="0.25">
      <c r="A81">
        <v>80</v>
      </c>
      <c r="B81" s="1">
        <v>34.5</v>
      </c>
      <c r="C81" s="1">
        <v>38.799999999999997</v>
      </c>
      <c r="D81" s="1">
        <f t="shared" si="3"/>
        <v>39</v>
      </c>
      <c r="E81">
        <f t="shared" si="5"/>
        <v>1</v>
      </c>
      <c r="F81" s="3">
        <f t="shared" si="4"/>
        <v>0.74693005714975846</v>
      </c>
    </row>
    <row r="82" spans="1:6" x14ac:dyDescent="0.25">
      <c r="A82">
        <v>81</v>
      </c>
      <c r="B82" s="1">
        <v>37.1</v>
      </c>
      <c r="C82" s="1">
        <v>39</v>
      </c>
      <c r="D82" s="1">
        <f t="shared" si="3"/>
        <v>39</v>
      </c>
      <c r="E82">
        <f t="shared" si="5"/>
        <v>2</v>
      </c>
      <c r="F82" s="3">
        <f t="shared" si="4"/>
        <v>0.8296465640323466</v>
      </c>
    </row>
    <row r="83" spans="1:6" x14ac:dyDescent="0.25">
      <c r="A83">
        <v>82</v>
      </c>
      <c r="B83" s="1">
        <v>40.299999999999997</v>
      </c>
      <c r="C83" s="1">
        <v>39</v>
      </c>
      <c r="D83" s="1">
        <f t="shared" si="3"/>
        <v>39</v>
      </c>
      <c r="E83">
        <f t="shared" si="5"/>
        <v>3</v>
      </c>
      <c r="F83" s="3">
        <f t="shared" si="4"/>
        <v>0.8296465640323466</v>
      </c>
    </row>
    <row r="84" spans="1:6" x14ac:dyDescent="0.25">
      <c r="A84">
        <v>83</v>
      </c>
      <c r="B84" s="1">
        <v>36.700000000000003</v>
      </c>
      <c r="C84" s="1">
        <v>39.299999999999997</v>
      </c>
      <c r="D84" s="1">
        <f t="shared" si="3"/>
        <v>39.5</v>
      </c>
      <c r="E84">
        <f t="shared" si="5"/>
        <v>1</v>
      </c>
      <c r="F84" s="3">
        <f t="shared" si="4"/>
        <v>0.9537213243562257</v>
      </c>
    </row>
    <row r="85" spans="1:6" x14ac:dyDescent="0.25">
      <c r="A85">
        <v>84</v>
      </c>
      <c r="B85" s="1">
        <v>37</v>
      </c>
      <c r="C85" s="1">
        <v>39.4</v>
      </c>
      <c r="D85" s="1">
        <f t="shared" si="3"/>
        <v>39.5</v>
      </c>
      <c r="E85">
        <f t="shared" si="5"/>
        <v>2</v>
      </c>
      <c r="F85" s="3">
        <f t="shared" si="4"/>
        <v>0.99507957779751977</v>
      </c>
    </row>
    <row r="86" spans="1:6" x14ac:dyDescent="0.25">
      <c r="A86">
        <v>85</v>
      </c>
      <c r="B86" s="1">
        <v>33.9</v>
      </c>
      <c r="C86" s="1">
        <v>39.5</v>
      </c>
      <c r="D86" s="1">
        <f t="shared" si="3"/>
        <v>39.5</v>
      </c>
      <c r="E86">
        <f t="shared" si="5"/>
        <v>3</v>
      </c>
      <c r="F86" s="3">
        <f t="shared" si="4"/>
        <v>1.0364378312388138</v>
      </c>
    </row>
    <row r="87" spans="1:6" x14ac:dyDescent="0.25">
      <c r="A87">
        <v>86</v>
      </c>
      <c r="B87" s="1">
        <v>40.1</v>
      </c>
      <c r="C87" s="1">
        <v>39.700000000000003</v>
      </c>
      <c r="D87" s="1">
        <f t="shared" si="3"/>
        <v>39.5</v>
      </c>
      <c r="E87">
        <f t="shared" si="5"/>
        <v>4</v>
      </c>
      <c r="F87" s="3">
        <f t="shared" si="4"/>
        <v>1.1191543381214017</v>
      </c>
    </row>
    <row r="88" spans="1:6" x14ac:dyDescent="0.25">
      <c r="A88">
        <v>87</v>
      </c>
      <c r="B88" s="1">
        <v>38</v>
      </c>
      <c r="C88" s="1">
        <v>39.799999999999997</v>
      </c>
      <c r="D88" s="1">
        <f t="shared" si="3"/>
        <v>40</v>
      </c>
      <c r="E88">
        <f t="shared" si="5"/>
        <v>1</v>
      </c>
      <c r="F88" s="3">
        <f t="shared" si="4"/>
        <v>1.1605125915626928</v>
      </c>
    </row>
    <row r="89" spans="1:6" x14ac:dyDescent="0.25">
      <c r="A89">
        <v>88</v>
      </c>
      <c r="B89" s="1">
        <v>35.200000000000003</v>
      </c>
      <c r="C89" s="1">
        <v>39.9</v>
      </c>
      <c r="D89" s="1">
        <f t="shared" si="3"/>
        <v>40</v>
      </c>
      <c r="E89">
        <f t="shared" si="5"/>
        <v>2</v>
      </c>
      <c r="F89" s="3">
        <f t="shared" si="4"/>
        <v>1.201870845003987</v>
      </c>
    </row>
    <row r="90" spans="1:6" x14ac:dyDescent="0.25">
      <c r="A90">
        <v>89</v>
      </c>
      <c r="B90" s="1">
        <v>34.799999999999997</v>
      </c>
      <c r="C90" s="1">
        <v>40</v>
      </c>
      <c r="D90" s="1">
        <f t="shared" si="3"/>
        <v>40</v>
      </c>
      <c r="E90">
        <f t="shared" si="5"/>
        <v>3</v>
      </c>
      <c r="F90" s="3">
        <f t="shared" si="4"/>
        <v>1.243229098445281</v>
      </c>
    </row>
    <row r="91" spans="1:6" x14ac:dyDescent="0.25">
      <c r="A91">
        <v>90</v>
      </c>
      <c r="B91" s="1">
        <v>39.5</v>
      </c>
      <c r="C91" s="1">
        <v>40.1</v>
      </c>
      <c r="D91" s="1">
        <f t="shared" si="3"/>
        <v>40</v>
      </c>
      <c r="E91">
        <f t="shared" si="5"/>
        <v>4</v>
      </c>
      <c r="F91" s="3">
        <f t="shared" si="4"/>
        <v>1.2845873518865749</v>
      </c>
    </row>
    <row r="92" spans="1:6" x14ac:dyDescent="0.25">
      <c r="A92">
        <v>91</v>
      </c>
      <c r="B92" s="1">
        <v>39.9</v>
      </c>
      <c r="C92" s="1">
        <v>40.200000000000003</v>
      </c>
      <c r="D92" s="1">
        <f t="shared" si="3"/>
        <v>40</v>
      </c>
      <c r="E92">
        <f t="shared" si="5"/>
        <v>5</v>
      </c>
      <c r="F92" s="3">
        <f t="shared" si="4"/>
        <v>1.3259456053278691</v>
      </c>
    </row>
    <row r="93" spans="1:6" x14ac:dyDescent="0.25">
      <c r="A93">
        <v>92</v>
      </c>
      <c r="B93" s="1">
        <v>36.9</v>
      </c>
      <c r="C93" s="1">
        <v>40.299999999999997</v>
      </c>
      <c r="D93" s="1">
        <f t="shared" si="3"/>
        <v>40.5</v>
      </c>
      <c r="E93">
        <f t="shared" si="5"/>
        <v>1</v>
      </c>
      <c r="F93" s="3">
        <f t="shared" si="4"/>
        <v>1.3673038587691602</v>
      </c>
    </row>
    <row r="94" spans="1:6" x14ac:dyDescent="0.25">
      <c r="A94">
        <v>93</v>
      </c>
      <c r="B94" s="1">
        <v>32.9</v>
      </c>
      <c r="C94" s="1">
        <v>40.5</v>
      </c>
      <c r="D94" s="1">
        <f t="shared" si="3"/>
        <v>40.5</v>
      </c>
      <c r="E94">
        <f t="shared" si="5"/>
        <v>2</v>
      </c>
      <c r="F94" s="3">
        <f t="shared" si="4"/>
        <v>1.4500203656517481</v>
      </c>
    </row>
    <row r="95" spans="1:6" x14ac:dyDescent="0.25">
      <c r="A95">
        <v>94</v>
      </c>
      <c r="B95" s="1">
        <v>33.799999999999997</v>
      </c>
      <c r="C95" s="1">
        <v>40.5</v>
      </c>
      <c r="D95" s="1">
        <f t="shared" si="3"/>
        <v>40.5</v>
      </c>
      <c r="E95">
        <f t="shared" si="5"/>
        <v>3</v>
      </c>
      <c r="F95" s="3">
        <f t="shared" si="4"/>
        <v>1.4500203656517481</v>
      </c>
    </row>
    <row r="96" spans="1:6" x14ac:dyDescent="0.25">
      <c r="A96">
        <v>95</v>
      </c>
      <c r="B96" s="1">
        <v>39.799999999999997</v>
      </c>
      <c r="C96" s="1">
        <v>40.700000000000003</v>
      </c>
      <c r="D96" s="1">
        <f t="shared" si="3"/>
        <v>40.5</v>
      </c>
      <c r="E96">
        <f t="shared" si="5"/>
        <v>4</v>
      </c>
      <c r="F96" s="3">
        <f t="shared" si="4"/>
        <v>1.5327368725343362</v>
      </c>
    </row>
    <row r="97" spans="1:6" x14ac:dyDescent="0.25">
      <c r="A97">
        <v>96</v>
      </c>
      <c r="B97" s="1">
        <v>34</v>
      </c>
      <c r="C97" s="1">
        <v>41</v>
      </c>
      <c r="D97" s="1">
        <f t="shared" si="3"/>
        <v>41</v>
      </c>
      <c r="E97">
        <f t="shared" si="5"/>
        <v>1</v>
      </c>
      <c r="F97" s="3">
        <f t="shared" si="4"/>
        <v>1.6568116328582154</v>
      </c>
    </row>
    <row r="98" spans="1:6" x14ac:dyDescent="0.25">
      <c r="A98">
        <v>97</v>
      </c>
      <c r="B98" s="1">
        <v>36.799999999999997</v>
      </c>
      <c r="C98" s="1">
        <v>41</v>
      </c>
      <c r="D98" s="1">
        <f t="shared" si="3"/>
        <v>41</v>
      </c>
      <c r="E98">
        <f t="shared" si="5"/>
        <v>2</v>
      </c>
      <c r="F98" s="3">
        <f t="shared" si="4"/>
        <v>1.6568116328582154</v>
      </c>
    </row>
    <row r="99" spans="1:6" x14ac:dyDescent="0.25">
      <c r="A99">
        <v>98</v>
      </c>
      <c r="B99" s="1">
        <v>35</v>
      </c>
      <c r="C99" s="1">
        <v>41.2</v>
      </c>
      <c r="D99" s="1">
        <f t="shared" si="3"/>
        <v>41</v>
      </c>
      <c r="E99">
        <f t="shared" si="5"/>
        <v>3</v>
      </c>
      <c r="F99" s="3">
        <f t="shared" si="4"/>
        <v>1.7395281397408036</v>
      </c>
    </row>
    <row r="100" spans="1:6" x14ac:dyDescent="0.25">
      <c r="A100">
        <v>99</v>
      </c>
      <c r="B100" s="1">
        <v>38.1</v>
      </c>
      <c r="C100" s="1">
        <v>42.1</v>
      </c>
      <c r="D100" s="1">
        <f t="shared" si="3"/>
        <v>42</v>
      </c>
      <c r="E100">
        <f t="shared" si="5"/>
        <v>1</v>
      </c>
      <c r="F100" s="3">
        <f t="shared" si="4"/>
        <v>2.1117524207124436</v>
      </c>
    </row>
    <row r="101" spans="1:6" x14ac:dyDescent="0.25">
      <c r="A101">
        <v>100</v>
      </c>
      <c r="B101" s="1">
        <v>36.9</v>
      </c>
      <c r="C101" s="1">
        <v>44.9</v>
      </c>
      <c r="D101" s="1">
        <f t="shared" si="3"/>
        <v>45</v>
      </c>
      <c r="E101">
        <f t="shared" si="5"/>
        <v>1</v>
      </c>
      <c r="F101" s="3">
        <f t="shared" si="4"/>
        <v>3.2697835170686589</v>
      </c>
    </row>
  </sheetData>
  <sortState ref="C2:C101">
    <sortCondition ref="C2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EPAGAS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Gresham, Dr.  John H</dc:creator>
  <cp:lastModifiedBy>Gresham, Dr.  John H</cp:lastModifiedBy>
  <dcterms:created xsi:type="dcterms:W3CDTF">2013-01-17T20:30:21Z</dcterms:created>
  <dcterms:modified xsi:type="dcterms:W3CDTF">2013-01-24T13:47:57Z</dcterms:modified>
</cp:coreProperties>
</file>